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ciej Kosiorek\Desktop\robocze\ReStore\Projekty, Remont\Oferta na remont\ETAP 2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H26" i="1"/>
  <c r="F24" i="1"/>
  <c r="H24" i="1"/>
  <c r="F14" i="1" l="1"/>
  <c r="H14" i="1"/>
  <c r="F31" i="1" l="1"/>
  <c r="H31" i="1"/>
  <c r="H45" i="1" l="1"/>
  <c r="H46" i="1"/>
  <c r="F9" i="1"/>
  <c r="H9" i="1"/>
  <c r="F45" i="1"/>
  <c r="H4" i="1" l="1"/>
  <c r="H5" i="1"/>
  <c r="H6" i="1"/>
  <c r="H7" i="1"/>
  <c r="H8" i="1"/>
  <c r="H10" i="1"/>
  <c r="H11" i="1"/>
  <c r="H12" i="1"/>
  <c r="H13" i="1"/>
  <c r="H15" i="1"/>
  <c r="H16" i="1"/>
  <c r="H17" i="1"/>
  <c r="H18" i="1"/>
  <c r="H19" i="1"/>
  <c r="H20" i="1"/>
  <c r="H21" i="1"/>
  <c r="H22" i="1"/>
  <c r="H23" i="1"/>
  <c r="H25" i="1"/>
  <c r="H27" i="1"/>
  <c r="H28" i="1"/>
  <c r="H29" i="1"/>
  <c r="H30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7" i="1"/>
  <c r="H48" i="1"/>
  <c r="H49" i="1"/>
  <c r="H50" i="1"/>
  <c r="H51" i="1"/>
  <c r="H52" i="1"/>
  <c r="H53" i="1"/>
  <c r="H55" i="1"/>
  <c r="H54" i="1"/>
  <c r="H57" i="1"/>
  <c r="H59" i="1"/>
  <c r="H60" i="1"/>
  <c r="H61" i="1"/>
  <c r="H62" i="1"/>
  <c r="H63" i="1"/>
  <c r="H64" i="1"/>
  <c r="H66" i="1"/>
  <c r="H65" i="1"/>
  <c r="F61" i="1"/>
  <c r="F46" i="1"/>
  <c r="F44" i="1"/>
  <c r="F25" i="1"/>
  <c r="F6" i="1"/>
  <c r="H67" i="1" l="1"/>
  <c r="F60" i="1"/>
  <c r="F62" i="1"/>
  <c r="F63" i="1"/>
  <c r="F64" i="1"/>
  <c r="F65" i="1"/>
  <c r="F66" i="1"/>
  <c r="F59" i="1"/>
  <c r="F57" i="1"/>
  <c r="F55" i="1"/>
  <c r="F5" i="1"/>
  <c r="F7" i="1"/>
  <c r="F8" i="1"/>
  <c r="F10" i="1"/>
  <c r="F11" i="1"/>
  <c r="F12" i="1"/>
  <c r="F13" i="1"/>
  <c r="F15" i="1"/>
  <c r="F16" i="1"/>
  <c r="F17" i="1"/>
  <c r="F18" i="1"/>
  <c r="F19" i="1"/>
  <c r="F20" i="1"/>
  <c r="F21" i="1"/>
  <c r="F22" i="1"/>
  <c r="F23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7" i="1"/>
  <c r="F48" i="1"/>
  <c r="F49" i="1"/>
  <c r="F50" i="1"/>
  <c r="F51" i="1"/>
  <c r="F52" i="1"/>
  <c r="F53" i="1"/>
  <c r="F54" i="1"/>
  <c r="F4" i="1"/>
  <c r="F67" i="1" l="1"/>
</calcChain>
</file>

<file path=xl/sharedStrings.xml><?xml version="1.0" encoding="utf-8"?>
<sst xmlns="http://schemas.openxmlformats.org/spreadsheetml/2006/main" count="216" uniqueCount="156">
  <si>
    <t>ZAKRES PRAC</t>
  </si>
  <si>
    <t>WARTOŚĆ</t>
  </si>
  <si>
    <t>JEDNOSTKA</t>
  </si>
  <si>
    <t>SUMA</t>
  </si>
  <si>
    <t>ROBOTY BUDOWLANE</t>
  </si>
  <si>
    <t>m2</t>
  </si>
  <si>
    <t>szt.</t>
  </si>
  <si>
    <t>ROBOTY INSTALACJI ELEKTRYCZNEJ</t>
  </si>
  <si>
    <t>pkt.</t>
  </si>
  <si>
    <t>mb</t>
  </si>
  <si>
    <t>ROBOTY SANITARNE</t>
  </si>
  <si>
    <t>SUMA NETTO</t>
  </si>
  <si>
    <t>Skucie płytek w WC na parterze oraz demontaż płytk gk obudowujących ściany łazienki</t>
  </si>
  <si>
    <t>Ułożenie płytek gresowych technicznych na hali - pas z ubytkiem płytek 12x4m</t>
  </si>
  <si>
    <t>Utylizacja odpadów</t>
  </si>
  <si>
    <t>Wykonanie w systemie suchej zabudowy wypełnień przy przeszkleniach pomieszczeń według projektu</t>
  </si>
  <si>
    <t>Przygotowanie sufitu przed malowaniem - punktowe zdrapanie farby, zabezpieczenie, naprawa uszkodzeń</t>
  </si>
  <si>
    <t>Wykonanie otworu pod witrynę szklaną 4,46x2,5 (O2) bez nadproża</t>
  </si>
  <si>
    <t>Wykonanie otworu pod witrynę szklaną 3,2x2,5 (O3) z nadprożem</t>
  </si>
  <si>
    <t>Obróbka i uzupełnienie izolacji elewacji po montażu witryn O2 i O3</t>
  </si>
  <si>
    <t>Demontaż starego parapetu w części socjalnej</t>
  </si>
  <si>
    <t>Montaż z dostawą parapetów w części biurowej i socjalnej</t>
  </si>
  <si>
    <t>Renowacja wiatrołapu zabudowy w systemie aluminiowym (+zamiana kierunku otwierania drzwi)</t>
  </si>
  <si>
    <t>Montaż z dostawą drzwi szklanych D2 do strefy edukacyjnej i warsztatowej</t>
  </si>
  <si>
    <t>Montaż z dostawą witryn wewnętrznych W1 do strefy edukacyjnej i warsztatowej</t>
  </si>
  <si>
    <t>Demontaż starych ościeżnic z części biurowej</t>
  </si>
  <si>
    <t>Montaż z dostawą drzwi wewnętrznych D5</t>
  </si>
  <si>
    <t>Montaż z dostawą drzwi wewnętrznych D4</t>
  </si>
  <si>
    <t>Montaż z dostawą drzwi wewnętrznych D3</t>
  </si>
  <si>
    <t>Montaż z dostawą drzwi wewnętrznych D9</t>
  </si>
  <si>
    <t>Demontaż drzwi wewnętrznych metalowych D2 pomiędzy komunikacją z zaplecza i strefą warsztatową</t>
  </si>
  <si>
    <t>Renowacja, naprawa i malowanie drzwi zewnętrznych DZ</t>
  </si>
  <si>
    <t>Montaż z dostawą nowego sufitu podwieszanego w strefie biurowej, socjalnej, wc i edukacyjnej</t>
  </si>
  <si>
    <t>Montaż z dostawą ruchomej przegrody PPOŻ do piwnicy</t>
  </si>
  <si>
    <t>Dostawa i montaż wykładziny</t>
  </si>
  <si>
    <t>Montaż i dostawa instalacji wentylacji wg projektu wykonawczego (parter + piwnica)</t>
  </si>
  <si>
    <t>Montaż armatury i wyposażenia w pomiesczeniach sanitarnych</t>
  </si>
  <si>
    <t>Montaż i dostawa instalacji wodno-kanalizacyjnej</t>
  </si>
  <si>
    <t>Próba ciśnieniowa istniejącej instalacji CO</t>
  </si>
  <si>
    <t>Naprawa, włączenie i wyregulowanie instalacji CO</t>
  </si>
  <si>
    <t>Demontaż odkrytej, niewykorzystanej części starej instalacji CO</t>
  </si>
  <si>
    <t>Dostawa i montaż grzejników z termostatami</t>
  </si>
  <si>
    <t>WEDŁUG PROJEKTU WYKONAWCZEGO</t>
  </si>
  <si>
    <t>PO OPTYMALIZACJI KOSZTÓW</t>
  </si>
  <si>
    <t>Gres techniczny do 30zł/m2</t>
  </si>
  <si>
    <t>Gres techniczny do 40zł/m2</t>
  </si>
  <si>
    <t>Założyć wymagania dla stolarki</t>
  </si>
  <si>
    <t>Parapet konglomeratowy typu Botticino gr. 2cm</t>
  </si>
  <si>
    <t>Zamurowanie otworu po świetliku w pomieszczeniu socjalnym</t>
  </si>
  <si>
    <t>Drzwi ECO dwuskrzydłowe 135cm Wiśniowski</t>
  </si>
  <si>
    <t>Skrzydło drzwiowe DIY Białe 90 (Leroy Nr ref. 45961272)</t>
  </si>
  <si>
    <t>Drzwi techniczne ZK ISO 100 Uniwersalne (Leroy Nr ref. 45537072)</t>
  </si>
  <si>
    <t>Skrzydło drzwiowe MORANO II Białe 80 CLASSEN (Leroy Nr ref. 45081372)</t>
  </si>
  <si>
    <t>Montaż z dostawą drzwi PPOŻ D6 120cm</t>
  </si>
  <si>
    <t>MultiSecure EI30 Wiśniowski 120cm</t>
  </si>
  <si>
    <t>Armstrong 60x60</t>
  </si>
  <si>
    <t>CENA JED. NETTO</t>
  </si>
  <si>
    <t>CENA JEDN. NETTO</t>
  </si>
  <si>
    <t>KOMPLEKS</t>
  </si>
  <si>
    <t>MATERIAŁ ZAŁOŻONY PRZEZ INWESTORA</t>
  </si>
  <si>
    <t>UWAGI OD WYKONAWCY</t>
  </si>
  <si>
    <t>Inwentaryzacja pojedynczych płytek gresowych, uzupełnienie braków ze skuciem uszkodzonych płytek, dobór zakup i ułożenie płytek</t>
  </si>
  <si>
    <t>Demontaż starego sufitu podwieszanego w toalecie na parterze</t>
  </si>
  <si>
    <t>Ułożenie płytek gresowych na ścianie i podłodze w toalecie dla niepełnosprawnych, toalecie socjalnej oraz w pomiesczeniu socjalnym wraz z silikonowaniem oraz hydroizolacja folią w płynie</t>
  </si>
  <si>
    <t>Wyburzenie ściany murowanej w części socjalnej/wc (kominy - grubości 45cm)</t>
  </si>
  <si>
    <t>Wyburzenie ściany murowanej w części socjalnej/wc (grubości 36cm)</t>
  </si>
  <si>
    <t>Wyburzenie ściany murowanej stanowiącego poszerzenie szybu windowego w celu montażu ruchomej przegrody ppoż (grubości 12cm)</t>
  </si>
  <si>
    <t>Wyburzenie ściany murowanej w części socjalnej/wc (grubości 12cm)</t>
  </si>
  <si>
    <t>Wyburzenie ściany murowanej pod sufitem w części magazynowej i strefie edukacyjnej na wysokości od 3m (pozostałość po nieistniejących ścianach - grubość 12cm)</t>
  </si>
  <si>
    <t>Demontaż zabudów płyt GK</t>
  </si>
  <si>
    <t>Wykonanie z dostawą materiałów ścian działowych w systemie suchej zabudowy z podwójnej płyty GK wypełnionej wełną mineralną</t>
  </si>
  <si>
    <t>Wykonanie z dostawą materiałów obudowy ścian z podwójnej płyty gk na profilach zagęszczonych</t>
  </si>
  <si>
    <t>Zabezpieczenie (poprzez kołkowanie) pozostałych obudów płyt GK na ścianach</t>
  </si>
  <si>
    <t>Wykonanie i dostawa materiałów ścian w systemie suchej zabudowy spełniająca wymogi PPOŻ EI30</t>
  </si>
  <si>
    <t>Wykonianie sufitu w systemie GK z rewizjami</t>
  </si>
  <si>
    <t>Zamurowanie, pozostałych, niewykorzystanych otworów w ścianach po starych instalacjach</t>
  </si>
  <si>
    <t>Przygotowanie ścian przed malowaniem - podwójne szpachlowanie z naprawą ubytków</t>
  </si>
  <si>
    <t>L.P.</t>
  </si>
  <si>
    <t>Szpachlowanie sufotów GK</t>
  </si>
  <si>
    <t>Wykonanie z dostawą tynku nakrapianego (system garażowy) na sufit w strefie malowania i warsztatowej</t>
  </si>
  <si>
    <t>Malowanie jednokrotne sufitu metodą natryskową z grunotwaniem białą farbą</t>
  </si>
  <si>
    <t>Malowanie dwukrotne ścian z grunotwaniem białą farbą</t>
  </si>
  <si>
    <t>Mechaniczne wyczyszczenie posadzek środkami chemicznymi po zakończeniu prac</t>
  </si>
  <si>
    <t>Wykonianie z materiałem posadzki betonowej w strefie magazynowej (uwzględnić różnicę poziomów od 4 do 2,5cm)</t>
  </si>
  <si>
    <t>Dostawa i montaż  witryn O2 i O3 w elewacji północnej</t>
  </si>
  <si>
    <t>Wymiana z dostawą pakietów szybowych w oknach O4 w części biurowej  (oszklenie 95x95cm i 95x45cm)</t>
  </si>
  <si>
    <t>Wykonianie otworu dla drzwi D5 z magazynu do strefy malowania</t>
  </si>
  <si>
    <t>Demontaż wewnętrznego świetlika z przeszkleniem w pomieszczeniu socjalnym</t>
  </si>
  <si>
    <t>Wykonanie z dostawą nowej instalacji elektrycznej wg projektu wykonawczego (z oświetleniem, parter + piwnica)</t>
  </si>
  <si>
    <t>Umywalka, WC, Pisuar i wyposażenie</t>
  </si>
  <si>
    <t>sporządzanie dokumentacji powykonwczej</t>
  </si>
  <si>
    <t>Zabudowa płytą GK na stelarzu elementów instalacji CO</t>
  </si>
  <si>
    <t>1.</t>
  </si>
  <si>
    <t>2.</t>
  </si>
  <si>
    <t>5.</t>
  </si>
  <si>
    <t>6.</t>
  </si>
  <si>
    <t>7.</t>
  </si>
  <si>
    <t>3.</t>
  </si>
  <si>
    <t>8.</t>
  </si>
  <si>
    <t>4.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</si>
  <si>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</si>
  <si>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</si>
  <si>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</si>
  <si>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</si>
  <si>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</si>
  <si>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</si>
  <si>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</si>
  <si>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</si>
  <si>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</si>
  <si>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</si>
  <si>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</si>
  <si>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</si>
  <si>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</si>
  <si>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</si>
  <si>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</si>
  <si>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</si>
  <si>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</si>
  <si>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</si>
  <si>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</si>
  <si>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</si>
  <si>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</si>
  <si>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</si>
  <si>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</si>
  <si>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</si>
  <si>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</si>
  <si>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</si>
  <si>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</si>
  <si>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</si>
  <si>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</si>
  <si>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</si>
  <si>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</si>
  <si>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</si>
  <si>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</si>
  <si>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</si>
  <si>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</si>
  <si>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</si>
  <si>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</si>
  <si>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</si>
  <si>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</si>
  <si>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</si>
  <si>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</si>
  <si>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</si>
  <si>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</si>
  <si>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</si>
  <si>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</si>
  <si>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</si>
  <si>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</si>
  <si>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</si>
  <si>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</si>
  <si>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</si>
  <si>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</si>
  <si>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</si>
  <si>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</si>
  <si>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Wykładzina odporna na zniszczenia mechaniczne do 120zł/m2</t>
  </si>
  <si>
    <t>Wykonianie i dostawa materiałów do wypoziomowania posadzki w strefie edukacyjnej kompleks (do 2cm)</t>
  </si>
  <si>
    <t>Kabe Prolatex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</si>
</sst>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[$zł-415]"/>
    <numFmt numFmtId="165" formatCode="#,##0.00\ [$zł-415]"/>
    <numFmt numFmtId="166" formatCode="_-* #,##0.00\ [$zł-415]_-;\-* #,##0.00\ [$zł-415]_-;_-* &quot;-&quot;??\ [$zł-415]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164" fontId="1" fillId="0" borderId="15" xfId="0" applyNumberFormat="1" applyFont="1" applyFill="1" applyBorder="1" applyAlignment="1"/>
    <xf numFmtId="164" fontId="1" fillId="0" borderId="16" xfId="0" applyNumberFormat="1" applyFont="1" applyFill="1" applyBorder="1" applyAlignment="1"/>
    <xf numFmtId="164" fontId="1" fillId="0" borderId="17" xfId="0" applyNumberFormat="1" applyFont="1" applyFill="1" applyBorder="1" applyAlignment="1"/>
    <xf numFmtId="0" fontId="2" fillId="0" borderId="0" xfId="0" applyFont="1"/>
    <xf numFmtId="164" fontId="2" fillId="0" borderId="11" xfId="0" applyNumberFormat="1" applyFont="1" applyFill="1" applyBorder="1"/>
    <xf numFmtId="164" fontId="2" fillId="0" borderId="3" xfId="0" applyNumberFormat="1" applyFont="1" applyFill="1" applyBorder="1"/>
    <xf numFmtId="0" fontId="1" fillId="0" borderId="1" xfId="0" applyFont="1" applyFill="1" applyBorder="1"/>
    <xf numFmtId="0" fontId="2" fillId="0" borderId="3" xfId="0" applyFont="1" applyFill="1" applyBorder="1"/>
    <xf numFmtId="0" fontId="2" fillId="0" borderId="0" xfId="0" applyFont="1" applyAlignment="1">
      <alignment vertical="center"/>
    </xf>
    <xf numFmtId="0" fontId="1" fillId="0" borderId="16" xfId="0" applyFont="1" applyFill="1" applyBorder="1"/>
    <xf numFmtId="0" fontId="1" fillId="0" borderId="4" xfId="0" applyFont="1" applyFill="1" applyBorder="1"/>
    <xf numFmtId="0" fontId="2" fillId="0" borderId="6" xfId="0" applyFont="1" applyFill="1" applyBorder="1"/>
    <xf numFmtId="164" fontId="2" fillId="0" borderId="6" xfId="0" applyNumberFormat="1" applyFont="1" applyFill="1" applyBorder="1"/>
    <xf numFmtId="0" fontId="1" fillId="0" borderId="0" xfId="0" applyFont="1"/>
    <xf numFmtId="165" fontId="2" fillId="0" borderId="0" xfId="0" applyNumberFormat="1" applyFont="1"/>
    <xf numFmtId="0" fontId="1" fillId="0" borderId="0" xfId="0" applyFont="1" applyFill="1" applyBorder="1"/>
    <xf numFmtId="0" fontId="2" fillId="0" borderId="0" xfId="0" applyFont="1" applyFill="1"/>
    <xf numFmtId="166" fontId="1" fillId="0" borderId="10" xfId="0" applyNumberFormat="1" applyFont="1" applyFill="1" applyBorder="1" applyAlignment="1"/>
    <xf numFmtId="166" fontId="1" fillId="0" borderId="2" xfId="0" applyNumberFormat="1" applyFont="1" applyFill="1" applyBorder="1" applyAlignment="1"/>
    <xf numFmtId="166" fontId="1" fillId="0" borderId="2" xfId="0" applyNumberFormat="1" applyFont="1" applyFill="1" applyBorder="1"/>
    <xf numFmtId="166" fontId="1" fillId="0" borderId="5" xfId="0" applyNumberFormat="1" applyFont="1" applyFill="1" applyBorder="1" applyAlignment="1"/>
    <xf numFmtId="166" fontId="1" fillId="0" borderId="0" xfId="0" applyNumberFormat="1" applyFont="1"/>
    <xf numFmtId="164" fontId="2" fillId="0" borderId="14" xfId="0" applyNumberFormat="1" applyFont="1" applyFill="1" applyBorder="1"/>
    <xf numFmtId="164" fontId="2" fillId="0" borderId="18" xfId="0" applyNumberFormat="1" applyFont="1" applyFill="1" applyBorder="1"/>
    <xf numFmtId="0" fontId="2" fillId="0" borderId="1" xfId="0" applyFont="1" applyBorder="1"/>
    <xf numFmtId="0" fontId="2" fillId="0" borderId="4" xfId="0" applyFont="1" applyBorder="1"/>
    <xf numFmtId="0" fontId="1" fillId="0" borderId="19" xfId="0" applyFont="1" applyFill="1" applyBorder="1"/>
    <xf numFmtId="0" fontId="2" fillId="0" borderId="20" xfId="0" applyFont="1" applyFill="1" applyBorder="1"/>
    <xf numFmtId="166" fontId="1" fillId="0" borderId="21" xfId="0" applyNumberFormat="1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2" fillId="0" borderId="24" xfId="0" applyFont="1" applyFill="1" applyBorder="1"/>
    <xf numFmtId="0" fontId="1" fillId="0" borderId="25" xfId="0" applyFont="1" applyFill="1" applyBorder="1"/>
    <xf numFmtId="0" fontId="2" fillId="0" borderId="11" xfId="0" applyFont="1" applyFill="1" applyBorder="1"/>
    <xf numFmtId="164" fontId="2" fillId="0" borderId="26" xfId="0" applyNumberFormat="1" applyFont="1" applyFill="1" applyBorder="1"/>
    <xf numFmtId="0" fontId="2" fillId="0" borderId="25" xfId="0" applyFont="1" applyBorder="1"/>
    <xf numFmtId="0" fontId="1" fillId="0" borderId="23" xfId="0" applyFont="1" applyFill="1" applyBorder="1"/>
    <xf numFmtId="164" fontId="1" fillId="0" borderId="27" xfId="0" applyNumberFormat="1" applyFont="1" applyFill="1" applyBorder="1" applyAlignment="1"/>
    <xf numFmtId="164" fontId="2" fillId="0" borderId="24" xfId="0" applyNumberFormat="1" applyFont="1" applyFill="1" applyBorder="1"/>
    <xf numFmtId="166" fontId="1" fillId="0" borderId="28" xfId="0" applyNumberFormat="1" applyFont="1" applyFill="1" applyBorder="1" applyAlignment="1"/>
    <xf numFmtId="164" fontId="2" fillId="0" borderId="29" xfId="0" applyNumberFormat="1" applyFont="1" applyFill="1" applyBorder="1"/>
    <xf numFmtId="0" fontId="1" fillId="0" borderId="30" xfId="0" applyFont="1" applyFill="1" applyBorder="1"/>
    <xf numFmtId="0" fontId="2" fillId="0" borderId="31" xfId="0" applyFont="1" applyFill="1" applyBorder="1"/>
    <xf numFmtId="164" fontId="1" fillId="0" borderId="12" xfId="0" applyNumberFormat="1" applyFont="1" applyFill="1" applyBorder="1" applyAlignment="1"/>
    <xf numFmtId="164" fontId="2" fillId="0" borderId="31" xfId="0" applyNumberFormat="1" applyFont="1" applyFill="1" applyBorder="1"/>
    <xf numFmtId="166" fontId="1" fillId="0" borderId="32" xfId="0" applyNumberFormat="1" applyFont="1" applyFill="1" applyBorder="1" applyAlignment="1"/>
    <xf numFmtId="164" fontId="2" fillId="0" borderId="33" xfId="0" applyNumberFormat="1" applyFont="1" applyFill="1" applyBorder="1"/>
    <xf numFmtId="0" fontId="2" fillId="0" borderId="30" xfId="0" applyFont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8" xfId="0" applyFont="1" applyFill="1" applyBorder="1" applyAlignment="1">
      <alignment wrapText="1"/>
    </xf>
    <xf numFmtId="0" fontId="2" fillId="0" borderId="38" xfId="0" applyFont="1" applyBorder="1" applyAlignment="1">
      <alignment vertical="center"/>
    </xf>
    <xf numFmtId="0" fontId="1" fillId="0" borderId="39" xfId="0" applyFont="1" applyFill="1" applyBorder="1"/>
    <xf numFmtId="0" fontId="1" fillId="0" borderId="0" xfId="0" applyFont="1" applyFill="1" applyBorder="1" applyAlignment="1"/>
    <xf numFmtId="0" fontId="1" fillId="0" borderId="40" xfId="0" applyFont="1" applyFill="1" applyBorder="1"/>
    <xf numFmtId="0" fontId="2" fillId="0" borderId="1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34" xfId="0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70" zoomScaleNormal="70" workbookViewId="0">
      <selection activeCell="B12" sqref="B12"/>
    </sheetView>
  </sheetViews>
  <sheetFormatPr defaultRowHeight="14.25" x14ac:dyDescent="0.2"/>
  <cols>
    <col min="1" max="1" width="5.28515625" style="60" bestFit="1" customWidth="1"/>
    <col min="2" max="2" width="184.140625" style="4" customWidth="1"/>
    <col min="3" max="3" width="12" style="14" bestFit="1" customWidth="1"/>
    <col min="4" max="4" width="14.28515625" style="4" bestFit="1" customWidth="1"/>
    <col min="5" max="5" width="25.7109375" style="14" customWidth="1"/>
    <col min="6" max="6" width="15.28515625" style="4" customWidth="1"/>
    <col min="7" max="7" width="21.7109375" style="22" bestFit="1" customWidth="1"/>
    <col min="8" max="8" width="15.7109375" style="4" bestFit="1" customWidth="1"/>
    <col min="9" max="9" width="17" style="4" customWidth="1"/>
    <col min="10" max="10" width="92.5703125" style="17" bestFit="1" customWidth="1"/>
    <col min="11" max="16384" width="9.140625" style="4"/>
  </cols>
  <sheetData>
    <row r="1" spans="1:10" ht="15.75" customHeight="1" thickBot="1" x14ac:dyDescent="0.25">
      <c r="A1" s="64" t="s">
        <v>77</v>
      </c>
      <c r="B1" s="72" t="s">
        <v>0</v>
      </c>
      <c r="C1" s="74" t="s">
        <v>1</v>
      </c>
      <c r="D1" s="75" t="s">
        <v>2</v>
      </c>
      <c r="E1" s="70" t="s">
        <v>42</v>
      </c>
      <c r="F1" s="71"/>
      <c r="G1" s="70" t="s">
        <v>43</v>
      </c>
      <c r="H1" s="71"/>
      <c r="I1" s="66" t="s">
        <v>60</v>
      </c>
      <c r="J1" s="68" t="s">
        <v>59</v>
      </c>
    </row>
    <row r="2" spans="1:10" ht="15" thickBot="1" x14ac:dyDescent="0.25">
      <c r="A2" s="65"/>
      <c r="B2" s="73"/>
      <c r="C2" s="74"/>
      <c r="D2" s="75"/>
      <c r="E2" s="27" t="s">
        <v>57</v>
      </c>
      <c r="F2" s="28" t="s">
        <v>11</v>
      </c>
      <c r="G2" s="29" t="s">
        <v>56</v>
      </c>
      <c r="H2" s="30" t="s">
        <v>11</v>
      </c>
      <c r="I2" s="67"/>
      <c r="J2" s="69"/>
    </row>
    <row r="3" spans="1:10" ht="15.75" customHeight="1" thickBot="1" x14ac:dyDescent="0.25">
      <c r="A3" s="61" t="s">
        <v>4</v>
      </c>
      <c r="B3" s="62"/>
      <c r="C3" s="62"/>
      <c r="D3" s="62"/>
      <c r="E3" s="62"/>
      <c r="F3" s="62"/>
      <c r="G3" s="62"/>
      <c r="H3" s="62"/>
      <c r="I3" s="62"/>
      <c r="J3" s="63"/>
    </row>
    <row r="4" spans="1:10" x14ac:dyDescent="0.2">
      <c r="A4" s="56" t="s">
        <v>92</v>
      </c>
      <c r="B4" s="49" t="s">
        <v>61</v>
      </c>
      <c r="C4" s="33">
        <v>30</v>
      </c>
      <c r="D4" s="34" t="s">
        <v>5</v>
      </c>
      <c r="E4" s="1"/>
      <c r="F4" s="5">
        <f>E4*C4</f>
        <v>0</v>
      </c>
      <c r="G4" s="18"/>
      <c r="H4" s="35">
        <f t="shared" ref="H4:H53" si="0">G4*C4</f>
        <v>0</v>
      </c>
      <c r="I4" s="36"/>
      <c r="J4" s="34" t="s">
        <v>44</v>
      </c>
    </row>
    <row r="5" spans="1:10" x14ac:dyDescent="0.2">
      <c r="A5" s="57" t="s">
        <v>93</v>
      </c>
      <c r="B5" s="50" t="s">
        <v>12</v>
      </c>
      <c r="C5" s="7">
        <v>20</v>
      </c>
      <c r="D5" s="8" t="s">
        <v>5</v>
      </c>
      <c r="E5" s="2"/>
      <c r="F5" s="6">
        <f t="shared" ref="F5:F54" si="1">E5*C5</f>
        <v>0</v>
      </c>
      <c r="G5" s="19"/>
      <c r="H5" s="23">
        <f t="shared" si="0"/>
        <v>0</v>
      </c>
      <c r="I5" s="25"/>
      <c r="J5" s="8"/>
    </row>
    <row r="6" spans="1:10" x14ac:dyDescent="0.2">
      <c r="A6" s="57" t="s">
        <v>97</v>
      </c>
      <c r="B6" s="50" t="s">
        <v>13</v>
      </c>
      <c r="C6" s="7">
        <v>50</v>
      </c>
      <c r="D6" s="8" t="s">
        <v>5</v>
      </c>
      <c r="E6" s="2"/>
      <c r="F6" s="6">
        <f t="shared" si="1"/>
        <v>0</v>
      </c>
      <c r="G6" s="19"/>
      <c r="H6" s="23">
        <f t="shared" si="0"/>
        <v>0</v>
      </c>
      <c r="I6" s="25"/>
      <c r="J6" s="8" t="s">
        <v>44</v>
      </c>
    </row>
    <row r="7" spans="1:10" x14ac:dyDescent="0.2">
      <c r="A7" s="57" t="s">
        <v>99</v>
      </c>
      <c r="B7" s="50" t="s">
        <v>63</v>
      </c>
      <c r="C7" s="7">
        <v>60</v>
      </c>
      <c r="D7" s="8" t="s">
        <v>5</v>
      </c>
      <c r="E7" s="2"/>
      <c r="F7" s="6">
        <f t="shared" si="1"/>
        <v>0</v>
      </c>
      <c r="G7" s="19"/>
      <c r="H7" s="23">
        <f t="shared" si="0"/>
        <v>0</v>
      </c>
      <c r="I7" s="25"/>
      <c r="J7" s="8" t="s">
        <v>45</v>
      </c>
    </row>
    <row r="8" spans="1:10" x14ac:dyDescent="0.2">
      <c r="A8" s="57" t="s">
        <v>94</v>
      </c>
      <c r="B8" s="50" t="s">
        <v>62</v>
      </c>
      <c r="C8" s="7">
        <v>2</v>
      </c>
      <c r="D8" s="8" t="s">
        <v>5</v>
      </c>
      <c r="E8" s="2"/>
      <c r="F8" s="6">
        <f t="shared" si="1"/>
        <v>0</v>
      </c>
      <c r="G8" s="19"/>
      <c r="H8" s="23">
        <f t="shared" si="0"/>
        <v>0</v>
      </c>
      <c r="I8" s="25"/>
      <c r="J8" s="8"/>
    </row>
    <row r="9" spans="1:10" x14ac:dyDescent="0.2">
      <c r="A9" s="57" t="s">
        <v>95</v>
      </c>
      <c r="B9" s="50" t="s">
        <v>68</v>
      </c>
      <c r="C9" s="7">
        <v>6</v>
      </c>
      <c r="D9" s="8" t="s">
        <v>5</v>
      </c>
      <c r="E9" s="2"/>
      <c r="F9" s="6">
        <f t="shared" si="1"/>
        <v>0</v>
      </c>
      <c r="G9" s="19"/>
      <c r="H9" s="23">
        <f t="shared" si="0"/>
        <v>0</v>
      </c>
      <c r="I9" s="25"/>
      <c r="J9" s="8"/>
    </row>
    <row r="10" spans="1:10" x14ac:dyDescent="0.2">
      <c r="A10" s="57" t="s">
        <v>96</v>
      </c>
      <c r="B10" s="50" t="s">
        <v>67</v>
      </c>
      <c r="C10" s="7">
        <v>6</v>
      </c>
      <c r="D10" s="8" t="s">
        <v>5</v>
      </c>
      <c r="E10" s="2"/>
      <c r="F10" s="6">
        <f t="shared" si="1"/>
        <v>0</v>
      </c>
      <c r="G10" s="19"/>
      <c r="H10" s="23">
        <f t="shared" si="0"/>
        <v>0</v>
      </c>
      <c r="I10" s="25"/>
      <c r="J10" s="8"/>
    </row>
    <row r="11" spans="1:10" x14ac:dyDescent="0.2">
      <c r="A11" s="57" t="s">
        <v>98</v>
      </c>
      <c r="B11" s="50" t="s">
        <v>66</v>
      </c>
      <c r="C11" s="7">
        <v>4</v>
      </c>
      <c r="D11" s="8" t="s">
        <v>5</v>
      </c>
      <c r="E11" s="2"/>
      <c r="F11" s="6">
        <f t="shared" si="1"/>
        <v>0</v>
      </c>
      <c r="G11" s="19"/>
      <c r="H11" s="23">
        <f t="shared" si="0"/>
        <v>0</v>
      </c>
      <c r="I11" s="25"/>
      <c r="J11" s="8"/>
    </row>
    <row r="12" spans="1:10" x14ac:dyDescent="0.2">
      <c r="A12" s="57" t="s">
        <v>100</v>
      </c>
      <c r="B12" s="50" t="s">
        <v>65</v>
      </c>
      <c r="C12" s="7">
        <v>7</v>
      </c>
      <c r="D12" s="8" t="s">
        <v>5</v>
      </c>
      <c r="E12" s="2"/>
      <c r="F12" s="6">
        <f t="shared" si="1"/>
        <v>0</v>
      </c>
      <c r="G12" s="19"/>
      <c r="H12" s="23">
        <f t="shared" si="0"/>
        <v>0</v>
      </c>
      <c r="I12" s="25"/>
      <c r="J12" s="8"/>
    </row>
    <row r="13" spans="1:10" x14ac:dyDescent="0.2">
      <c r="A13" s="57" t="s">
        <v>101</v>
      </c>
      <c r="B13" s="50" t="s">
        <v>64</v>
      </c>
      <c r="C13" s="7">
        <v>3</v>
      </c>
      <c r="D13" s="8" t="s">
        <v>5</v>
      </c>
      <c r="E13" s="2"/>
      <c r="F13" s="6">
        <f t="shared" si="1"/>
        <v>0</v>
      </c>
      <c r="G13" s="19"/>
      <c r="H13" s="23">
        <f t="shared" si="0"/>
        <v>0</v>
      </c>
      <c r="I13" s="25"/>
      <c r="J13" s="8"/>
    </row>
    <row r="14" spans="1:10" x14ac:dyDescent="0.2">
      <c r="A14" s="57" t="s">
        <v>102</v>
      </c>
      <c r="B14" s="50" t="s">
        <v>69</v>
      </c>
      <c r="C14" s="7">
        <v>20</v>
      </c>
      <c r="D14" s="8" t="s">
        <v>5</v>
      </c>
      <c r="E14" s="2"/>
      <c r="F14" s="6">
        <f t="shared" si="1"/>
        <v>0</v>
      </c>
      <c r="G14" s="19"/>
      <c r="H14" s="23">
        <f t="shared" si="0"/>
        <v>0</v>
      </c>
      <c r="I14" s="25"/>
      <c r="J14" s="8"/>
    </row>
    <row r="15" spans="1:10" x14ac:dyDescent="0.2">
      <c r="A15" s="57" t="s">
        <v>103</v>
      </c>
      <c r="B15" s="50" t="s">
        <v>14</v>
      </c>
      <c r="C15" s="7">
        <v>1</v>
      </c>
      <c r="D15" s="8" t="s">
        <v>58</v>
      </c>
      <c r="E15" s="2"/>
      <c r="F15" s="6">
        <f t="shared" si="1"/>
        <v>0</v>
      </c>
      <c r="G15" s="19"/>
      <c r="H15" s="23">
        <f t="shared" si="0"/>
        <v>0</v>
      </c>
      <c r="I15" s="25"/>
      <c r="J15" s="8"/>
    </row>
    <row r="16" spans="1:10" x14ac:dyDescent="0.2">
      <c r="A16" s="57" t="s">
        <v>104</v>
      </c>
      <c r="B16" s="51" t="s">
        <v>70</v>
      </c>
      <c r="C16" s="7">
        <v>80</v>
      </c>
      <c r="D16" s="8" t="s">
        <v>5</v>
      </c>
      <c r="E16" s="2"/>
      <c r="F16" s="6">
        <f t="shared" si="1"/>
        <v>0</v>
      </c>
      <c r="G16" s="19"/>
      <c r="H16" s="23">
        <f t="shared" si="0"/>
        <v>0</v>
      </c>
      <c r="I16" s="25"/>
      <c r="J16" s="8"/>
    </row>
    <row r="17" spans="1:10" x14ac:dyDescent="0.2">
      <c r="A17" s="57" t="s">
        <v>105</v>
      </c>
      <c r="B17" s="51" t="s">
        <v>71</v>
      </c>
      <c r="C17" s="7">
        <v>150</v>
      </c>
      <c r="D17" s="8" t="s">
        <v>5</v>
      </c>
      <c r="E17" s="2"/>
      <c r="F17" s="6">
        <f t="shared" si="1"/>
        <v>0</v>
      </c>
      <c r="G17" s="19"/>
      <c r="H17" s="23">
        <f t="shared" si="0"/>
        <v>0</v>
      </c>
      <c r="I17" s="25"/>
      <c r="J17" s="8"/>
    </row>
    <row r="18" spans="1:10" x14ac:dyDescent="0.2">
      <c r="A18" s="57" t="s">
        <v>106</v>
      </c>
      <c r="B18" s="9" t="s">
        <v>72</v>
      </c>
      <c r="C18" s="7">
        <v>50</v>
      </c>
      <c r="D18" s="8" t="s">
        <v>5</v>
      </c>
      <c r="E18" s="2"/>
      <c r="F18" s="6">
        <f t="shared" si="1"/>
        <v>0</v>
      </c>
      <c r="G18" s="19"/>
      <c r="H18" s="23">
        <f t="shared" si="0"/>
        <v>0</v>
      </c>
      <c r="I18" s="25"/>
      <c r="J18" s="8"/>
    </row>
    <row r="19" spans="1:10" x14ac:dyDescent="0.2">
      <c r="A19" s="57" t="s">
        <v>107</v>
      </c>
      <c r="B19" s="50" t="s">
        <v>73</v>
      </c>
      <c r="C19" s="7">
        <v>10</v>
      </c>
      <c r="D19" s="8" t="s">
        <v>5</v>
      </c>
      <c r="E19" s="2"/>
      <c r="F19" s="6">
        <f t="shared" si="1"/>
        <v>0</v>
      </c>
      <c r="G19" s="19"/>
      <c r="H19" s="23">
        <f t="shared" si="0"/>
        <v>0</v>
      </c>
      <c r="I19" s="25"/>
      <c r="J19" s="8"/>
    </row>
    <row r="20" spans="1:10" x14ac:dyDescent="0.2">
      <c r="A20" s="57" t="s">
        <v>108</v>
      </c>
      <c r="B20" s="51" t="s">
        <v>15</v>
      </c>
      <c r="C20" s="7">
        <v>20</v>
      </c>
      <c r="D20" s="8" t="s">
        <v>5</v>
      </c>
      <c r="E20" s="2"/>
      <c r="F20" s="6">
        <f t="shared" si="1"/>
        <v>0</v>
      </c>
      <c r="G20" s="19"/>
      <c r="H20" s="23">
        <f t="shared" si="0"/>
        <v>0</v>
      </c>
      <c r="I20" s="25"/>
      <c r="J20" s="8"/>
    </row>
    <row r="21" spans="1:10" x14ac:dyDescent="0.2">
      <c r="A21" s="57" t="s">
        <v>109</v>
      </c>
      <c r="B21" s="50" t="s">
        <v>74</v>
      </c>
      <c r="C21" s="7">
        <v>26</v>
      </c>
      <c r="D21" s="8" t="s">
        <v>5</v>
      </c>
      <c r="E21" s="2"/>
      <c r="F21" s="6">
        <f t="shared" si="1"/>
        <v>0</v>
      </c>
      <c r="G21" s="19"/>
      <c r="H21" s="23">
        <f t="shared" si="0"/>
        <v>0</v>
      </c>
      <c r="I21" s="25"/>
      <c r="J21" s="8"/>
    </row>
    <row r="22" spans="1:10" x14ac:dyDescent="0.2">
      <c r="A22" s="57" t="s">
        <v>110</v>
      </c>
      <c r="B22" s="51" t="s">
        <v>75</v>
      </c>
      <c r="C22" s="7">
        <v>1</v>
      </c>
      <c r="D22" s="8" t="s">
        <v>58</v>
      </c>
      <c r="E22" s="2"/>
      <c r="F22" s="6">
        <f t="shared" si="1"/>
        <v>0</v>
      </c>
      <c r="G22" s="19"/>
      <c r="H22" s="23">
        <f t="shared" si="0"/>
        <v>0</v>
      </c>
      <c r="I22" s="25"/>
      <c r="J22" s="8"/>
    </row>
    <row r="23" spans="1:10" x14ac:dyDescent="0.2">
      <c r="A23" s="57" t="s">
        <v>111</v>
      </c>
      <c r="B23" s="50" t="s">
        <v>76</v>
      </c>
      <c r="C23" s="7">
        <v>800</v>
      </c>
      <c r="D23" s="8" t="s">
        <v>5</v>
      </c>
      <c r="E23" s="2"/>
      <c r="F23" s="6">
        <f t="shared" si="1"/>
        <v>0</v>
      </c>
      <c r="G23" s="19"/>
      <c r="H23" s="23">
        <f t="shared" si="0"/>
        <v>0</v>
      </c>
      <c r="I23" s="25"/>
      <c r="J23" s="8"/>
    </row>
    <row r="24" spans="1:10" x14ac:dyDescent="0.2">
      <c r="A24" s="57" t="s">
        <v>112</v>
      </c>
      <c r="B24" s="50" t="s">
        <v>78</v>
      </c>
      <c r="C24" s="7">
        <v>26</v>
      </c>
      <c r="D24" s="8" t="s">
        <v>5</v>
      </c>
      <c r="E24" s="2"/>
      <c r="F24" s="6">
        <f t="shared" si="1"/>
        <v>0</v>
      </c>
      <c r="G24" s="19"/>
      <c r="H24" s="23">
        <f t="shared" si="0"/>
        <v>0</v>
      </c>
      <c r="I24" s="25"/>
      <c r="J24" s="8"/>
    </row>
    <row r="25" spans="1:10" x14ac:dyDescent="0.2">
      <c r="A25" s="57" t="s">
        <v>113</v>
      </c>
      <c r="B25" s="50" t="s">
        <v>16</v>
      </c>
      <c r="C25" s="7">
        <v>1</v>
      </c>
      <c r="D25" s="8" t="s">
        <v>58</v>
      </c>
      <c r="E25" s="2"/>
      <c r="F25" s="6">
        <f t="shared" si="1"/>
        <v>0</v>
      </c>
      <c r="G25" s="19"/>
      <c r="H25" s="23">
        <f t="shared" si="0"/>
        <v>0</v>
      </c>
      <c r="I25" s="25"/>
      <c r="J25" s="8"/>
    </row>
    <row r="26" spans="1:10" x14ac:dyDescent="0.2">
      <c r="A26" s="57" t="s">
        <v>114</v>
      </c>
      <c r="B26" s="50" t="s">
        <v>79</v>
      </c>
      <c r="C26" s="7">
        <v>30</v>
      </c>
      <c r="D26" s="8" t="s">
        <v>5</v>
      </c>
      <c r="E26" s="2"/>
      <c r="F26" s="6">
        <f t="shared" si="1"/>
        <v>0</v>
      </c>
      <c r="G26" s="19"/>
      <c r="H26" s="23">
        <f t="shared" si="0"/>
        <v>0</v>
      </c>
      <c r="I26" s="25"/>
      <c r="J26" s="8"/>
    </row>
    <row r="27" spans="1:10" x14ac:dyDescent="0.2">
      <c r="A27" s="57" t="s">
        <v>115</v>
      </c>
      <c r="B27" s="50" t="s">
        <v>80</v>
      </c>
      <c r="C27" s="7">
        <v>530</v>
      </c>
      <c r="D27" s="8" t="s">
        <v>5</v>
      </c>
      <c r="E27" s="2"/>
      <c r="F27" s="6">
        <f t="shared" si="1"/>
        <v>0</v>
      </c>
      <c r="G27" s="19"/>
      <c r="H27" s="23">
        <f t="shared" si="0"/>
        <v>0</v>
      </c>
      <c r="I27" s="25"/>
      <c r="J27" s="8"/>
    </row>
    <row r="28" spans="1:10" x14ac:dyDescent="0.2">
      <c r="A28" s="57" t="s">
        <v>116</v>
      </c>
      <c r="B28" s="50" t="s">
        <v>81</v>
      </c>
      <c r="C28" s="7">
        <v>850</v>
      </c>
      <c r="D28" s="8" t="s">
        <v>5</v>
      </c>
      <c r="E28" s="2"/>
      <c r="F28" s="6">
        <f t="shared" si="1"/>
        <v>0</v>
      </c>
      <c r="G28" s="19"/>
      <c r="H28" s="23">
        <f t="shared" si="0"/>
        <v>0</v>
      </c>
      <c r="I28" s="25"/>
      <c r="J28" s="8" t="s">
        <v>155</v>
      </c>
    </row>
    <row r="29" spans="1:10" x14ac:dyDescent="0.2">
      <c r="A29" s="57" t="s">
        <v>117</v>
      </c>
      <c r="B29" s="50" t="s">
        <v>82</v>
      </c>
      <c r="C29" s="7">
        <v>560</v>
      </c>
      <c r="D29" s="8" t="s">
        <v>5</v>
      </c>
      <c r="E29" s="2"/>
      <c r="F29" s="6">
        <f t="shared" si="1"/>
        <v>0</v>
      </c>
      <c r="G29" s="19"/>
      <c r="H29" s="23">
        <f t="shared" si="0"/>
        <v>0</v>
      </c>
      <c r="I29" s="25"/>
      <c r="J29" s="8"/>
    </row>
    <row r="30" spans="1:10" x14ac:dyDescent="0.2">
      <c r="A30" s="57" t="s">
        <v>118</v>
      </c>
      <c r="B30" s="50" t="s">
        <v>83</v>
      </c>
      <c r="C30" s="7">
        <v>75</v>
      </c>
      <c r="D30" s="8" t="s">
        <v>5</v>
      </c>
      <c r="E30" s="2"/>
      <c r="F30" s="6">
        <f t="shared" si="1"/>
        <v>0</v>
      </c>
      <c r="G30" s="19"/>
      <c r="H30" s="23">
        <f t="shared" si="0"/>
        <v>0</v>
      </c>
      <c r="I30" s="25"/>
      <c r="J30" s="8"/>
    </row>
    <row r="31" spans="1:10" x14ac:dyDescent="0.2">
      <c r="A31" s="57" t="s">
        <v>119</v>
      </c>
      <c r="B31" s="76" t="s">
        <v>154</v>
      </c>
      <c r="C31" s="7">
        <v>5</v>
      </c>
      <c r="D31" s="8" t="s">
        <v>5</v>
      </c>
      <c r="E31" s="2"/>
      <c r="F31" s="6">
        <f t="shared" si="1"/>
        <v>0</v>
      </c>
      <c r="G31" s="19"/>
      <c r="H31" s="23">
        <f t="shared" si="0"/>
        <v>0</v>
      </c>
      <c r="I31" s="25"/>
      <c r="J31" s="8"/>
    </row>
    <row r="32" spans="1:10" x14ac:dyDescent="0.2">
      <c r="A32" s="57" t="s">
        <v>120</v>
      </c>
      <c r="B32" s="9" t="s">
        <v>17</v>
      </c>
      <c r="C32" s="7">
        <v>1</v>
      </c>
      <c r="D32" s="8" t="s">
        <v>58</v>
      </c>
      <c r="E32" s="2"/>
      <c r="F32" s="6">
        <f t="shared" si="1"/>
        <v>0</v>
      </c>
      <c r="G32" s="19"/>
      <c r="H32" s="23">
        <f t="shared" si="0"/>
        <v>0</v>
      </c>
      <c r="I32" s="25"/>
      <c r="J32" s="8"/>
    </row>
    <row r="33" spans="1:10" x14ac:dyDescent="0.2">
      <c r="A33" s="57" t="s">
        <v>121</v>
      </c>
      <c r="B33" s="50" t="s">
        <v>18</v>
      </c>
      <c r="C33" s="7">
        <v>1</v>
      </c>
      <c r="D33" s="8" t="s">
        <v>58</v>
      </c>
      <c r="E33" s="2"/>
      <c r="F33" s="6">
        <f t="shared" si="1"/>
        <v>0</v>
      </c>
      <c r="G33" s="19"/>
      <c r="H33" s="23">
        <f t="shared" si="0"/>
        <v>0</v>
      </c>
      <c r="I33" s="25"/>
      <c r="J33" s="8"/>
    </row>
    <row r="34" spans="1:10" x14ac:dyDescent="0.2">
      <c r="A34" s="57" t="s">
        <v>122</v>
      </c>
      <c r="B34" s="50" t="s">
        <v>84</v>
      </c>
      <c r="C34" s="7">
        <v>1</v>
      </c>
      <c r="D34" s="8" t="s">
        <v>58</v>
      </c>
      <c r="E34" s="2"/>
      <c r="F34" s="6">
        <f t="shared" si="1"/>
        <v>0</v>
      </c>
      <c r="G34" s="19"/>
      <c r="H34" s="23">
        <f t="shared" si="0"/>
        <v>0</v>
      </c>
      <c r="I34" s="25"/>
      <c r="J34" s="8"/>
    </row>
    <row r="35" spans="1:10" x14ac:dyDescent="0.2">
      <c r="A35" s="57" t="s">
        <v>123</v>
      </c>
      <c r="B35" s="9" t="s">
        <v>19</v>
      </c>
      <c r="C35" s="7">
        <v>1</v>
      </c>
      <c r="D35" s="8" t="s">
        <v>58</v>
      </c>
      <c r="E35" s="2"/>
      <c r="F35" s="6">
        <f t="shared" si="1"/>
        <v>0</v>
      </c>
      <c r="G35" s="19"/>
      <c r="H35" s="23">
        <f t="shared" si="0"/>
        <v>0</v>
      </c>
      <c r="I35" s="25"/>
      <c r="J35" s="8"/>
    </row>
    <row r="36" spans="1:10" x14ac:dyDescent="0.2">
      <c r="A36" s="57" t="s">
        <v>124</v>
      </c>
      <c r="B36" s="52" t="s">
        <v>85</v>
      </c>
      <c r="C36" s="7">
        <v>2</v>
      </c>
      <c r="D36" s="8" t="s">
        <v>6</v>
      </c>
      <c r="E36" s="10"/>
      <c r="F36" s="6">
        <f t="shared" si="1"/>
        <v>0</v>
      </c>
      <c r="G36" s="20"/>
      <c r="H36" s="23">
        <f t="shared" si="0"/>
        <v>0</v>
      </c>
      <c r="I36" s="25"/>
      <c r="J36" s="8"/>
    </row>
    <row r="37" spans="1:10" x14ac:dyDescent="0.2">
      <c r="A37" s="57" t="s">
        <v>125</v>
      </c>
      <c r="B37" s="50" t="s">
        <v>20</v>
      </c>
      <c r="C37" s="7">
        <v>1</v>
      </c>
      <c r="D37" s="8" t="s">
        <v>6</v>
      </c>
      <c r="E37" s="10"/>
      <c r="F37" s="6">
        <f t="shared" si="1"/>
        <v>0</v>
      </c>
      <c r="G37" s="20"/>
      <c r="H37" s="23">
        <f t="shared" si="0"/>
        <v>0</v>
      </c>
      <c r="I37" s="25"/>
      <c r="J37" s="8"/>
    </row>
    <row r="38" spans="1:10" x14ac:dyDescent="0.2">
      <c r="A38" s="57" t="s">
        <v>126</v>
      </c>
      <c r="B38" s="50" t="s">
        <v>21</v>
      </c>
      <c r="C38" s="7">
        <v>3</v>
      </c>
      <c r="D38" s="8" t="s">
        <v>6</v>
      </c>
      <c r="E38" s="10"/>
      <c r="F38" s="6">
        <f t="shared" si="1"/>
        <v>0</v>
      </c>
      <c r="G38" s="20"/>
      <c r="H38" s="23">
        <f t="shared" si="0"/>
        <v>0</v>
      </c>
      <c r="I38" s="25"/>
      <c r="J38" s="8" t="s">
        <v>47</v>
      </c>
    </row>
    <row r="39" spans="1:10" x14ac:dyDescent="0.2">
      <c r="A39" s="57" t="s">
        <v>127</v>
      </c>
      <c r="B39" s="50" t="s">
        <v>22</v>
      </c>
      <c r="C39" s="7">
        <v>1</v>
      </c>
      <c r="D39" s="8" t="s">
        <v>58</v>
      </c>
      <c r="E39" s="2"/>
      <c r="F39" s="6">
        <f t="shared" si="1"/>
        <v>0</v>
      </c>
      <c r="G39" s="19"/>
      <c r="H39" s="23">
        <f t="shared" si="0"/>
        <v>0</v>
      </c>
      <c r="I39" s="25"/>
      <c r="J39" s="8"/>
    </row>
    <row r="40" spans="1:10" x14ac:dyDescent="0.2">
      <c r="A40" s="57" t="s">
        <v>128</v>
      </c>
      <c r="B40" s="50" t="s">
        <v>23</v>
      </c>
      <c r="C40" s="7">
        <v>3</v>
      </c>
      <c r="D40" s="8" t="s">
        <v>6</v>
      </c>
      <c r="E40" s="2"/>
      <c r="F40" s="6">
        <f t="shared" si="1"/>
        <v>0</v>
      </c>
      <c r="G40" s="19"/>
      <c r="H40" s="23">
        <f t="shared" si="0"/>
        <v>0</v>
      </c>
      <c r="I40" s="25"/>
      <c r="J40" s="8" t="s">
        <v>46</v>
      </c>
    </row>
    <row r="41" spans="1:10" x14ac:dyDescent="0.2">
      <c r="A41" s="57" t="s">
        <v>129</v>
      </c>
      <c r="B41" s="9" t="s">
        <v>24</v>
      </c>
      <c r="C41" s="7">
        <v>2</v>
      </c>
      <c r="D41" s="8" t="s">
        <v>6</v>
      </c>
      <c r="E41" s="10"/>
      <c r="F41" s="6">
        <f t="shared" si="1"/>
        <v>0</v>
      </c>
      <c r="G41" s="20"/>
      <c r="H41" s="23">
        <f t="shared" si="0"/>
        <v>0</v>
      </c>
      <c r="I41" s="25"/>
      <c r="J41" s="8" t="s">
        <v>46</v>
      </c>
    </row>
    <row r="42" spans="1:10" x14ac:dyDescent="0.2">
      <c r="A42" s="57" t="s">
        <v>130</v>
      </c>
      <c r="B42" s="50" t="s">
        <v>86</v>
      </c>
      <c r="C42" s="7">
        <v>1</v>
      </c>
      <c r="D42" s="8" t="s">
        <v>58</v>
      </c>
      <c r="E42" s="2"/>
      <c r="F42" s="6">
        <f t="shared" si="1"/>
        <v>0</v>
      </c>
      <c r="G42" s="19"/>
      <c r="H42" s="23">
        <f t="shared" si="0"/>
        <v>0</v>
      </c>
      <c r="I42" s="25"/>
      <c r="J42" s="8"/>
    </row>
    <row r="43" spans="1:10" x14ac:dyDescent="0.2">
      <c r="A43" s="57" t="s">
        <v>131</v>
      </c>
      <c r="B43" s="50" t="s">
        <v>25</v>
      </c>
      <c r="C43" s="7">
        <v>3</v>
      </c>
      <c r="D43" s="8" t="s">
        <v>6</v>
      </c>
      <c r="E43" s="2"/>
      <c r="F43" s="6">
        <f t="shared" si="1"/>
        <v>0</v>
      </c>
      <c r="G43" s="19"/>
      <c r="H43" s="23">
        <f t="shared" si="0"/>
        <v>0</v>
      </c>
      <c r="I43" s="25"/>
      <c r="J43" s="8"/>
    </row>
    <row r="44" spans="1:10" x14ac:dyDescent="0.2">
      <c r="A44" s="57" t="s">
        <v>132</v>
      </c>
      <c r="B44" s="50" t="s">
        <v>87</v>
      </c>
      <c r="C44" s="7">
        <v>1</v>
      </c>
      <c r="D44" s="8" t="s">
        <v>5</v>
      </c>
      <c r="E44" s="2"/>
      <c r="F44" s="6">
        <f t="shared" si="1"/>
        <v>0</v>
      </c>
      <c r="G44" s="19"/>
      <c r="H44" s="23">
        <f t="shared" si="0"/>
        <v>0</v>
      </c>
      <c r="I44" s="25"/>
      <c r="J44" s="8"/>
    </row>
    <row r="45" spans="1:10" x14ac:dyDescent="0.2">
      <c r="A45" s="57" t="s">
        <v>133</v>
      </c>
      <c r="B45" s="50" t="s">
        <v>48</v>
      </c>
      <c r="C45" s="7">
        <v>1</v>
      </c>
      <c r="D45" s="8" t="s">
        <v>5</v>
      </c>
      <c r="E45" s="2"/>
      <c r="F45" s="6">
        <f t="shared" si="1"/>
        <v>0</v>
      </c>
      <c r="G45" s="19"/>
      <c r="H45" s="23">
        <f t="shared" si="0"/>
        <v>0</v>
      </c>
      <c r="I45" s="25"/>
      <c r="J45" s="8"/>
    </row>
    <row r="46" spans="1:10" x14ac:dyDescent="0.2">
      <c r="A46" s="57" t="s">
        <v>134</v>
      </c>
      <c r="B46" s="50" t="s">
        <v>30</v>
      </c>
      <c r="C46" s="7">
        <v>1</v>
      </c>
      <c r="D46" s="8" t="s">
        <v>6</v>
      </c>
      <c r="E46" s="2"/>
      <c r="F46" s="6">
        <f t="shared" si="1"/>
        <v>0</v>
      </c>
      <c r="G46" s="19"/>
      <c r="H46" s="23">
        <f t="shared" si="0"/>
        <v>0</v>
      </c>
      <c r="I46" s="25"/>
      <c r="J46" s="8"/>
    </row>
    <row r="47" spans="1:10" x14ac:dyDescent="0.2">
      <c r="A47" s="57" t="s">
        <v>135</v>
      </c>
      <c r="B47" s="50" t="s">
        <v>26</v>
      </c>
      <c r="C47" s="7">
        <v>5</v>
      </c>
      <c r="D47" s="8" t="s">
        <v>6</v>
      </c>
      <c r="E47" s="2"/>
      <c r="F47" s="6">
        <f t="shared" si="1"/>
        <v>0</v>
      </c>
      <c r="G47" s="19"/>
      <c r="H47" s="23">
        <f t="shared" si="0"/>
        <v>0</v>
      </c>
      <c r="I47" s="25"/>
      <c r="J47" s="8" t="s">
        <v>49</v>
      </c>
    </row>
    <row r="48" spans="1:10" x14ac:dyDescent="0.2">
      <c r="A48" s="57" t="s">
        <v>136</v>
      </c>
      <c r="B48" s="50" t="s">
        <v>27</v>
      </c>
      <c r="C48" s="7">
        <v>3</v>
      </c>
      <c r="D48" s="8" t="s">
        <v>6</v>
      </c>
      <c r="E48" s="2"/>
      <c r="F48" s="6">
        <f t="shared" si="1"/>
        <v>0</v>
      </c>
      <c r="G48" s="19"/>
      <c r="H48" s="23">
        <f t="shared" si="0"/>
        <v>0</v>
      </c>
      <c r="I48" s="25"/>
      <c r="J48" s="8" t="s">
        <v>50</v>
      </c>
    </row>
    <row r="49" spans="1:10" x14ac:dyDescent="0.2">
      <c r="A49" s="57" t="s">
        <v>137</v>
      </c>
      <c r="B49" s="50" t="s">
        <v>28</v>
      </c>
      <c r="C49" s="7">
        <v>1</v>
      </c>
      <c r="D49" s="8" t="s">
        <v>6</v>
      </c>
      <c r="E49" s="2"/>
      <c r="F49" s="6">
        <f t="shared" si="1"/>
        <v>0</v>
      </c>
      <c r="G49" s="19"/>
      <c r="H49" s="23">
        <f t="shared" si="0"/>
        <v>0</v>
      </c>
      <c r="I49" s="25"/>
      <c r="J49" s="8" t="s">
        <v>51</v>
      </c>
    </row>
    <row r="50" spans="1:10" x14ac:dyDescent="0.2">
      <c r="A50" s="57" t="s">
        <v>138</v>
      </c>
      <c r="B50" s="50" t="s">
        <v>29</v>
      </c>
      <c r="C50" s="7">
        <v>1</v>
      </c>
      <c r="D50" s="8" t="s">
        <v>6</v>
      </c>
      <c r="E50" s="2"/>
      <c r="F50" s="6">
        <f t="shared" si="1"/>
        <v>0</v>
      </c>
      <c r="G50" s="19"/>
      <c r="H50" s="23">
        <f t="shared" si="0"/>
        <v>0</v>
      </c>
      <c r="I50" s="25"/>
      <c r="J50" s="8" t="s">
        <v>52</v>
      </c>
    </row>
    <row r="51" spans="1:10" x14ac:dyDescent="0.2">
      <c r="A51" s="57" t="s">
        <v>139</v>
      </c>
      <c r="B51" s="50" t="s">
        <v>31</v>
      </c>
      <c r="C51" s="7">
        <v>2</v>
      </c>
      <c r="D51" s="8" t="s">
        <v>6</v>
      </c>
      <c r="E51" s="2"/>
      <c r="F51" s="6">
        <f t="shared" si="1"/>
        <v>0</v>
      </c>
      <c r="G51" s="19"/>
      <c r="H51" s="23">
        <f t="shared" si="0"/>
        <v>0</v>
      </c>
      <c r="I51" s="25"/>
      <c r="J51" s="8"/>
    </row>
    <row r="52" spans="1:10" x14ac:dyDescent="0.2">
      <c r="A52" s="57" t="s">
        <v>140</v>
      </c>
      <c r="B52" s="50" t="s">
        <v>53</v>
      </c>
      <c r="C52" s="7">
        <v>1</v>
      </c>
      <c r="D52" s="8" t="s">
        <v>6</v>
      </c>
      <c r="E52" s="2"/>
      <c r="F52" s="6">
        <f t="shared" si="1"/>
        <v>0</v>
      </c>
      <c r="G52" s="19"/>
      <c r="H52" s="23">
        <f t="shared" si="0"/>
        <v>0</v>
      </c>
      <c r="I52" s="25"/>
      <c r="J52" s="8" t="s">
        <v>54</v>
      </c>
    </row>
    <row r="53" spans="1:10" x14ac:dyDescent="0.2">
      <c r="A53" s="57" t="s">
        <v>141</v>
      </c>
      <c r="B53" s="50" t="s">
        <v>33</v>
      </c>
      <c r="C53" s="7">
        <v>1</v>
      </c>
      <c r="D53" s="8" t="s">
        <v>6</v>
      </c>
      <c r="E53" s="2"/>
      <c r="F53" s="6">
        <f t="shared" si="1"/>
        <v>0</v>
      </c>
      <c r="G53" s="19"/>
      <c r="H53" s="23">
        <f t="shared" si="0"/>
        <v>0</v>
      </c>
      <c r="I53" s="25"/>
      <c r="J53" s="8"/>
    </row>
    <row r="54" spans="1:10" x14ac:dyDescent="0.2">
      <c r="A54" s="57" t="s">
        <v>142</v>
      </c>
      <c r="B54" s="50" t="s">
        <v>32</v>
      </c>
      <c r="C54" s="7">
        <v>110</v>
      </c>
      <c r="D54" s="8" t="s">
        <v>5</v>
      </c>
      <c r="E54" s="2"/>
      <c r="F54" s="6">
        <f t="shared" si="1"/>
        <v>0</v>
      </c>
      <c r="G54" s="19"/>
      <c r="H54" s="23">
        <f>G54*C54</f>
        <v>0</v>
      </c>
      <c r="I54" s="25"/>
      <c r="J54" s="8" t="s">
        <v>55</v>
      </c>
    </row>
    <row r="55" spans="1:10" ht="15" thickBot="1" x14ac:dyDescent="0.25">
      <c r="A55" s="58" t="s">
        <v>143</v>
      </c>
      <c r="B55" s="53" t="s">
        <v>34</v>
      </c>
      <c r="C55" s="37">
        <v>70</v>
      </c>
      <c r="D55" s="32" t="s">
        <v>5</v>
      </c>
      <c r="E55" s="38"/>
      <c r="F55" s="39">
        <f>E55*C55</f>
        <v>0</v>
      </c>
      <c r="G55" s="40"/>
      <c r="H55" s="41">
        <f>G55*C55</f>
        <v>0</v>
      </c>
      <c r="I55" s="31"/>
      <c r="J55" s="32" t="s">
        <v>153</v>
      </c>
    </row>
    <row r="56" spans="1:10" ht="15" thickBot="1" x14ac:dyDescent="0.25">
      <c r="A56" s="61" t="s">
        <v>7</v>
      </c>
      <c r="B56" s="62"/>
      <c r="C56" s="62"/>
      <c r="D56" s="62"/>
      <c r="E56" s="62"/>
      <c r="F56" s="62"/>
      <c r="G56" s="62"/>
      <c r="H56" s="62"/>
      <c r="I56" s="62"/>
      <c r="J56" s="63"/>
    </row>
    <row r="57" spans="1:10" ht="15" thickBot="1" x14ac:dyDescent="0.25">
      <c r="A57" s="59" t="s">
        <v>144</v>
      </c>
      <c r="B57" s="54" t="s">
        <v>88</v>
      </c>
      <c r="C57" s="42">
        <v>1</v>
      </c>
      <c r="D57" s="43" t="s">
        <v>58</v>
      </c>
      <c r="E57" s="44"/>
      <c r="F57" s="45">
        <f>E57*C57</f>
        <v>0</v>
      </c>
      <c r="G57" s="46"/>
      <c r="H57" s="47">
        <f>G57*C57</f>
        <v>0</v>
      </c>
      <c r="I57" s="48"/>
      <c r="J57" s="43"/>
    </row>
    <row r="58" spans="1:10" ht="15.75" customHeight="1" thickBot="1" x14ac:dyDescent="0.25">
      <c r="A58" s="61" t="s">
        <v>10</v>
      </c>
      <c r="B58" s="62"/>
      <c r="C58" s="62"/>
      <c r="D58" s="62"/>
      <c r="E58" s="62"/>
      <c r="F58" s="62"/>
      <c r="G58" s="62"/>
      <c r="H58" s="62"/>
      <c r="I58" s="62"/>
      <c r="J58" s="63"/>
    </row>
    <row r="59" spans="1:10" x14ac:dyDescent="0.2">
      <c r="A59" s="56" t="s">
        <v>145</v>
      </c>
      <c r="B59" s="49" t="s">
        <v>35</v>
      </c>
      <c r="C59" s="33">
        <v>1</v>
      </c>
      <c r="D59" s="34" t="s">
        <v>58</v>
      </c>
      <c r="E59" s="1"/>
      <c r="F59" s="5">
        <f>E59*C59</f>
        <v>0</v>
      </c>
      <c r="G59" s="18"/>
      <c r="H59" s="35">
        <f t="shared" ref="H59:H64" si="2">G59*C59</f>
        <v>0</v>
      </c>
      <c r="I59" s="36"/>
      <c r="J59" s="34"/>
    </row>
    <row r="60" spans="1:10" x14ac:dyDescent="0.2">
      <c r="A60" s="57" t="s">
        <v>146</v>
      </c>
      <c r="B60" s="51" t="s">
        <v>37</v>
      </c>
      <c r="C60" s="7">
        <v>1</v>
      </c>
      <c r="D60" s="8" t="s">
        <v>58</v>
      </c>
      <c r="E60" s="2"/>
      <c r="F60" s="6">
        <f t="shared" ref="F60:F66" si="3">E60*C60</f>
        <v>0</v>
      </c>
      <c r="G60" s="19"/>
      <c r="H60" s="23">
        <f t="shared" si="2"/>
        <v>0</v>
      </c>
      <c r="I60" s="25"/>
      <c r="J60" s="8"/>
    </row>
    <row r="61" spans="1:10" x14ac:dyDescent="0.2">
      <c r="A61" s="57" t="s">
        <v>147</v>
      </c>
      <c r="B61" s="50" t="s">
        <v>36</v>
      </c>
      <c r="C61" s="7">
        <v>16</v>
      </c>
      <c r="D61" s="8" t="s">
        <v>8</v>
      </c>
      <c r="E61" s="2"/>
      <c r="F61" s="6">
        <f t="shared" si="3"/>
        <v>0</v>
      </c>
      <c r="G61" s="19"/>
      <c r="H61" s="23">
        <f t="shared" si="2"/>
        <v>0</v>
      </c>
      <c r="I61" s="25"/>
      <c r="J61" s="8" t="s">
        <v>89</v>
      </c>
    </row>
    <row r="62" spans="1:10" x14ac:dyDescent="0.2">
      <c r="A62" s="57" t="s">
        <v>148</v>
      </c>
      <c r="B62" s="51" t="s">
        <v>38</v>
      </c>
      <c r="C62" s="7">
        <v>1</v>
      </c>
      <c r="D62" s="8" t="s">
        <v>58</v>
      </c>
      <c r="E62" s="2"/>
      <c r="F62" s="6">
        <f t="shared" si="3"/>
        <v>0</v>
      </c>
      <c r="G62" s="19"/>
      <c r="H62" s="23">
        <f t="shared" si="2"/>
        <v>0</v>
      </c>
      <c r="I62" s="25"/>
      <c r="J62" s="8"/>
    </row>
    <row r="63" spans="1:10" x14ac:dyDescent="0.2">
      <c r="A63" s="57" t="s">
        <v>149</v>
      </c>
      <c r="B63" s="51" t="s">
        <v>39</v>
      </c>
      <c r="C63" s="7">
        <v>1</v>
      </c>
      <c r="D63" s="8" t="s">
        <v>58</v>
      </c>
      <c r="E63" s="2"/>
      <c r="F63" s="6">
        <f t="shared" si="3"/>
        <v>0</v>
      </c>
      <c r="G63" s="19"/>
      <c r="H63" s="23">
        <f t="shared" si="2"/>
        <v>0</v>
      </c>
      <c r="I63" s="25"/>
      <c r="J63" s="8"/>
    </row>
    <row r="64" spans="1:10" x14ac:dyDescent="0.2">
      <c r="A64" s="57" t="s">
        <v>150</v>
      </c>
      <c r="B64" s="51" t="s">
        <v>41</v>
      </c>
      <c r="C64" s="7">
        <v>17</v>
      </c>
      <c r="D64" s="8" t="s">
        <v>6</v>
      </c>
      <c r="E64" s="2"/>
      <c r="F64" s="6">
        <f t="shared" si="3"/>
        <v>0</v>
      </c>
      <c r="G64" s="19"/>
      <c r="H64" s="23">
        <f t="shared" si="2"/>
        <v>0</v>
      </c>
      <c r="I64" s="25"/>
      <c r="J64" s="8"/>
    </row>
    <row r="65" spans="1:10" x14ac:dyDescent="0.2">
      <c r="A65" s="57" t="s">
        <v>151</v>
      </c>
      <c r="B65" s="50" t="s">
        <v>40</v>
      </c>
      <c r="C65" s="7">
        <v>1</v>
      </c>
      <c r="D65" s="8" t="s">
        <v>58</v>
      </c>
      <c r="E65" s="2"/>
      <c r="F65" s="6">
        <f t="shared" si="3"/>
        <v>0</v>
      </c>
      <c r="G65" s="19"/>
      <c r="H65" s="23">
        <f>G65*C65</f>
        <v>0</v>
      </c>
      <c r="I65" s="25"/>
      <c r="J65" s="8"/>
    </row>
    <row r="66" spans="1:10" ht="15" thickBot="1" x14ac:dyDescent="0.25">
      <c r="A66" s="57" t="s">
        <v>152</v>
      </c>
      <c r="B66" s="55" t="s">
        <v>91</v>
      </c>
      <c r="C66" s="11">
        <v>50</v>
      </c>
      <c r="D66" s="12" t="s">
        <v>9</v>
      </c>
      <c r="E66" s="3"/>
      <c r="F66" s="13">
        <f t="shared" si="3"/>
        <v>0</v>
      </c>
      <c r="G66" s="21"/>
      <c r="H66" s="24">
        <f>G66*C66</f>
        <v>0</v>
      </c>
      <c r="I66" s="26"/>
      <c r="J66" s="12"/>
    </row>
    <row r="67" spans="1:10" x14ac:dyDescent="0.2">
      <c r="B67" s="14"/>
      <c r="E67" s="14" t="s">
        <v>3</v>
      </c>
      <c r="F67" s="15">
        <f>SUM(F2:F66)</f>
        <v>0</v>
      </c>
      <c r="G67" s="22" t="s">
        <v>3</v>
      </c>
      <c r="H67" s="15">
        <f>SUM(H4:H66)</f>
        <v>0</v>
      </c>
      <c r="J67" s="17" t="s">
        <v>90</v>
      </c>
    </row>
    <row r="69" spans="1:10" x14ac:dyDescent="0.2">
      <c r="B69" s="16"/>
    </row>
  </sheetData>
  <mergeCells count="11">
    <mergeCell ref="A58:J58"/>
    <mergeCell ref="A56:J56"/>
    <mergeCell ref="A3:J3"/>
    <mergeCell ref="A1:A2"/>
    <mergeCell ref="I1:I2"/>
    <mergeCell ref="J1:J2"/>
    <mergeCell ref="G1:H1"/>
    <mergeCell ref="B1:B2"/>
    <mergeCell ref="C1:C2"/>
    <mergeCell ref="D1:D2"/>
    <mergeCell ref="E1:F1"/>
  </mergeCells>
  <pageMargins left="0.7" right="0.7" top="0.75" bottom="0.75" header="0.3" footer="0.3"/>
  <pageSetup paperSize="9" scale="8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Kosiorek</dc:creator>
  <cp:lastModifiedBy>Maciej Kosiorek</cp:lastModifiedBy>
  <cp:lastPrinted>2019-11-07T09:37:31Z</cp:lastPrinted>
  <dcterms:created xsi:type="dcterms:W3CDTF">2019-11-05T08:56:20Z</dcterms:created>
  <dcterms:modified xsi:type="dcterms:W3CDTF">2019-11-14T15:51:04Z</dcterms:modified>
</cp:coreProperties>
</file>